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drawings/drawing3.xml" ContentType="application/vnd.openxmlformats-officedocument.drawing+xml"/>
  <Override PartName="/xl/ctrlProps/ctrlProp3.xml" ContentType="application/vnd.ms-excel.controlproperties+xml"/>
  <Override PartName="/xl/drawings/drawing4.xml" ContentType="application/vnd.openxmlformats-officedocument.drawing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hris\Nextcloud\SALVE-Infomail\"/>
    </mc:Choice>
  </mc:AlternateContent>
  <xr:revisionPtr revIDLastSave="0" documentId="8_{FAF29BFF-D447-4177-AA92-745EFCA05284}" xr6:coauthVersionLast="47" xr6:coauthVersionMax="47" xr10:uidLastSave="{00000000-0000-0000-0000-000000000000}"/>
  <bookViews>
    <workbookView xWindow="-108" yWindow="-108" windowWidth="23256" windowHeight="12456" tabRatio="765" xr2:uid="{00000000-000D-0000-FFFF-FFFF00000000}"/>
  </bookViews>
  <sheets>
    <sheet name="MS-PTS nach dem 28.2.1983" sheetId="1" r:id="rId1"/>
    <sheet name="MS-PTS vor dem 1.3.1983" sheetId="2" r:id="rId2"/>
    <sheet name="VS-ASO nach dem 28.2.1983" sheetId="3" r:id="rId3"/>
    <sheet name="VS-ASO vor dem 1.3.1983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2" i="1" l="1"/>
  <c r="E23" i="1"/>
  <c r="E23" i="2"/>
  <c r="E23" i="4"/>
  <c r="E22" i="3"/>
  <c r="E23" i="3"/>
  <c r="F13" i="4" l="1"/>
  <c r="E5" i="4"/>
  <c r="F13" i="3"/>
  <c r="E5" i="3"/>
  <c r="E5" i="2"/>
  <c r="F13" i="2"/>
  <c r="F13" i="1"/>
  <c r="E5" i="1"/>
  <c r="E20" i="4" l="1"/>
  <c r="E20" i="3"/>
  <c r="E20" i="2"/>
  <c r="E20" i="1" l="1"/>
  <c r="F15" i="4" l="1"/>
  <c r="F15" i="3"/>
  <c r="F15" i="2"/>
  <c r="F15" i="1"/>
  <c r="E22" i="4"/>
  <c r="E21" i="4"/>
  <c r="E21" i="3"/>
  <c r="E22" i="2"/>
  <c r="E21" i="2"/>
  <c r="E21" i="1"/>
  <c r="E46" i="4" l="1"/>
  <c r="F17" i="4"/>
  <c r="E46" i="3"/>
  <c r="E46" i="2"/>
  <c r="F17" i="2"/>
  <c r="F17" i="3"/>
  <c r="F19" i="3" s="1"/>
  <c r="F17" i="1"/>
  <c r="F19" i="1" s="1"/>
  <c r="E46" i="1"/>
  <c r="F48" i="4" l="1"/>
  <c r="F19" i="4"/>
  <c r="F48" i="3"/>
  <c r="F48" i="2"/>
  <c r="F19" i="2"/>
  <c r="F48" i="1"/>
</calcChain>
</file>

<file path=xl/sharedStrings.xml><?xml version="1.0" encoding="utf-8"?>
<sst xmlns="http://schemas.openxmlformats.org/spreadsheetml/2006/main" count="72" uniqueCount="17">
  <si>
    <t>JAHRESNORM</t>
  </si>
  <si>
    <t>mit</t>
  </si>
  <si>
    <t>Jahresstunden</t>
  </si>
  <si>
    <t>Name:</t>
  </si>
  <si>
    <t>Unterrichtsverpflichtung pro Woche</t>
  </si>
  <si>
    <t>Stunden</t>
  </si>
  <si>
    <t>1. Unterrichtsverpflichtung - Aufgabenbereich A</t>
  </si>
  <si>
    <t>2. Vor-,Nachbereitung, Korrektur - Aufgabenbereich B</t>
  </si>
  <si>
    <t>3. Sonstige Tätigkeiten - Aufgabenbereich C</t>
  </si>
  <si>
    <t>Zwischensumme 1 + 2</t>
  </si>
  <si>
    <t>SCHUG §17 und § 51</t>
  </si>
  <si>
    <t>Supplierung</t>
  </si>
  <si>
    <t>Fortbildung</t>
  </si>
  <si>
    <t>Zwischensumme  3</t>
  </si>
  <si>
    <t>GESAMTSUMME</t>
  </si>
  <si>
    <t>Klassenvorstand</t>
  </si>
  <si>
    <t>2025/26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</si>
</sst>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</font>
    <font>
      <sz val="8"/>
      <name val="Arial"/>
    </font>
    <font>
      <sz val="12"/>
      <name val="Arial"/>
    </font>
    <font>
      <b/>
      <sz val="12"/>
      <name val="Arial"/>
      <family val="2"/>
    </font>
    <font>
      <sz val="12"/>
      <color indexed="10"/>
      <name val="Arial"/>
    </font>
    <font>
      <b/>
      <sz val="12"/>
      <color indexed="10"/>
      <name val="Arial"/>
      <family val="2"/>
    </font>
    <font>
      <sz val="12"/>
      <name val="Arial"/>
      <family val="2"/>
    </font>
    <font>
      <sz val="8"/>
      <color rgb="FF000000"/>
      <name val="Segoe U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/>
    <xf numFmtId="0" fontId="2" fillId="2" borderId="1" xfId="0" applyFont="1" applyFill="1" applyBorder="1" applyProtection="1">
      <protection locked="0"/>
    </xf>
    <xf numFmtId="0" fontId="6" fillId="0" borderId="0" xfId="0" applyFont="1"/>
    <xf numFmtId="0" fontId="3" fillId="2" borderId="1" xfId="0" applyFont="1" applyFill="1" applyBorder="1" applyAlignment="1" applyProtection="1">
      <alignment horizontal="center"/>
      <protection locked="0"/>
    </xf>
    <xf numFmtId="0" fontId="3" fillId="0" borderId="0" xfId="0" applyFont="1"/>
    <xf numFmtId="0" fontId="3" fillId="0" borderId="1" xfId="0" applyFont="1" applyBorder="1"/>
    <xf numFmtId="0" fontId="2" fillId="0" borderId="0" xfId="0" applyFont="1" applyAlignment="1">
      <alignment horizontal="right"/>
    </xf>
    <xf numFmtId="0" fontId="3" fillId="0" borderId="1" xfId="0" applyFont="1" applyBorder="1" applyAlignment="1">
      <alignment horizontal="center"/>
    </xf>
    <xf numFmtId="0" fontId="2" fillId="0" borderId="1" xfId="0" applyFont="1" applyBorder="1"/>
    <xf numFmtId="0" fontId="4" fillId="0" borderId="1" xfId="0" applyFont="1" applyBorder="1"/>
    <xf numFmtId="0" fontId="5" fillId="0" borderId="1" xfId="0" applyFont="1" applyBorder="1"/>
    <xf numFmtId="0" fontId="4" fillId="0" borderId="0" xfId="0" applyFont="1"/>
    <xf numFmtId="0" fontId="2" fillId="0" borderId="1" xfId="0" applyFont="1" applyBorder="1" applyProtection="1">
      <protection locked="0"/>
    </xf>
    <xf numFmtId="0" fontId="2" fillId="2" borderId="2" xfId="0" applyFont="1" applyFill="1" applyBorder="1" applyProtection="1">
      <protection locked="0"/>
    </xf>
    <xf numFmtId="0" fontId="2" fillId="2" borderId="3" xfId="0" applyFont="1" applyFill="1" applyBorder="1" applyProtection="1">
      <protection locked="0"/>
    </xf>
    <xf numFmtId="0" fontId="2" fillId="2" borderId="4" xfId="0" applyFont="1" applyFill="1" applyBorder="1" applyProtection="1">
      <protection locked="0"/>
    </xf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2" borderId="2" xfId="0" applyFont="1" applyFill="1" applyBorder="1" applyAlignment="1" applyProtection="1">
      <alignment horizontal="left"/>
      <protection locked="0"/>
    </xf>
    <xf numFmtId="0" fontId="2" fillId="2" borderId="3" xfId="0" applyFont="1" applyFill="1" applyBorder="1" applyAlignment="1" applyProtection="1">
      <alignment horizontal="left"/>
      <protection locked="0"/>
    </xf>
    <xf numFmtId="0" fontId="2" fillId="2" borderId="4" xfId="0" applyFont="1" applyFill="1" applyBorder="1" applyAlignment="1" applyProtection="1">
      <alignment horizontal="left"/>
      <protection locked="0"/>
    </xf>
    <xf numFmtId="0" fontId="6" fillId="2" borderId="2" xfId="0" applyFont="1" applyFill="1" applyBorder="1" applyProtection="1">
      <protection locked="0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fmlaLink="C20" lockText="1" noThreeD="1"/>
</file>

<file path=xl/ctrlProps/ctrlProp2.xml><?xml version="1.0" encoding="utf-8"?>
<formControlPr xmlns="http://schemas.microsoft.com/office/spreadsheetml/2009/9/main" objectType="CheckBox" fmlaLink="C20" lockText="1" noThreeD="1"/>
</file>

<file path=xl/ctrlProps/ctrlProp3.xml><?xml version="1.0" encoding="utf-8"?>
<formControlPr xmlns="http://schemas.microsoft.com/office/spreadsheetml/2009/9/main" objectType="CheckBox" fmlaLink="C20" lockText="1" noThreeD="1"/>
</file>

<file path=xl/ctrlProps/ctrlProp4.xml><?xml version="1.0" encoding="utf-8"?>
<formControlPr xmlns="http://schemas.microsoft.com/office/spreadsheetml/2009/9/main" objectType="CheckBox" fmlaLink="C20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335280</xdr:colOff>
      <xdr:row>8</xdr:row>
      <xdr:rowOff>66767</xdr:rowOff>
    </xdr:from>
    <xdr:to>
      <xdr:col>5</xdr:col>
      <xdr:colOff>650880</xdr:colOff>
      <xdr:row>10</xdr:row>
      <xdr:rowOff>45767</xdr:rowOff>
    </xdr:to>
    <xdr:grpSp>
      <xdr:nvGrpSpPr>
        <xdr:cNvPr id="8" name="Gruppieren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pSpPr/>
      </xdr:nvGrpSpPr>
      <xdr:grpSpPr>
        <a:xfrm>
          <a:off x="335280" y="1598387"/>
          <a:ext cx="5154300" cy="360000"/>
          <a:chOff x="289560" y="1531620"/>
          <a:chExt cx="4178391" cy="375193"/>
        </a:xfrm>
      </xdr:grpSpPr>
      <xdr:pic>
        <xdr:nvPicPr>
          <xdr:cNvPr id="2" name="Grafik 1">
            <a:extLst>
              <a:ext uri="{FF2B5EF4-FFF2-40B4-BE49-F238E27FC236}">
                <a16:creationId xmlns:a16="http://schemas.microsoft.com/office/drawing/2014/main" id="{00000000-0008-0000-0000-000002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89560" y="1546813"/>
            <a:ext cx="3370363" cy="360000"/>
          </a:xfrm>
          <a:prstGeom prst="rect">
            <a:avLst/>
          </a:prstGeom>
          <a:noFill/>
        </xdr:spPr>
      </xdr:pic>
      <xdr:pic>
        <xdr:nvPicPr>
          <xdr:cNvPr id="6" name="Grafik 5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008136" y="1531620"/>
            <a:ext cx="459815" cy="360000"/>
          </a:xfrm>
          <a:prstGeom prst="rect">
            <a:avLst/>
          </a:prstGeom>
        </xdr:spPr>
      </xdr:pic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</xdr:colOff>
          <xdr:row>18</xdr:row>
          <xdr:rowOff>190500</xdr:rowOff>
        </xdr:from>
        <xdr:to>
          <xdr:col>2</xdr:col>
          <xdr:colOff>906780</xdr:colOff>
          <xdr:row>19</xdr:row>
          <xdr:rowOff>190500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AT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Ja</a:t>
              </a:r>
            </a:p>
          </xdr:txBody>
        </xdr:sp>
        <xdr:clientData fLock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332648</xdr:colOff>
      <xdr:row>8</xdr:row>
      <xdr:rowOff>66767</xdr:rowOff>
    </xdr:from>
    <xdr:to>
      <xdr:col>5</xdr:col>
      <xdr:colOff>648248</xdr:colOff>
      <xdr:row>10</xdr:row>
      <xdr:rowOff>45767</xdr:rowOff>
    </xdr:to>
    <xdr:grpSp>
      <xdr:nvGrpSpPr>
        <xdr:cNvPr id="11" name="Gruppieren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GrpSpPr/>
      </xdr:nvGrpSpPr>
      <xdr:grpSpPr>
        <a:xfrm>
          <a:off x="332648" y="1606007"/>
          <a:ext cx="5154300" cy="360000"/>
          <a:chOff x="289560" y="1531620"/>
          <a:chExt cx="4178391" cy="375193"/>
        </a:xfrm>
      </xdr:grpSpPr>
      <xdr:pic>
        <xdr:nvPicPr>
          <xdr:cNvPr id="12" name="Grafik 11">
            <a:extLst>
              <a:ext uri="{FF2B5EF4-FFF2-40B4-BE49-F238E27FC236}">
                <a16:creationId xmlns:a16="http://schemas.microsoft.com/office/drawing/2014/main" id="{00000000-0008-0000-0100-00000C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89560" y="1546813"/>
            <a:ext cx="3370363" cy="360000"/>
          </a:xfrm>
          <a:prstGeom prst="rect">
            <a:avLst/>
          </a:prstGeom>
          <a:noFill/>
        </xdr:spPr>
      </xdr:pic>
      <xdr:pic>
        <xdr:nvPicPr>
          <xdr:cNvPr id="13" name="Grafik 12">
            <a:extLst>
              <a:ext uri="{FF2B5EF4-FFF2-40B4-BE49-F238E27FC236}">
                <a16:creationId xmlns:a16="http://schemas.microsoft.com/office/drawing/2014/main" id="{00000000-0008-0000-0100-00000D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008136" y="1531620"/>
            <a:ext cx="459815" cy="360000"/>
          </a:xfrm>
          <a:prstGeom prst="rect">
            <a:avLst/>
          </a:prstGeom>
        </xdr:spPr>
      </xdr:pic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</xdr:colOff>
          <xdr:row>19</xdr:row>
          <xdr:rowOff>7620</xdr:rowOff>
        </xdr:from>
        <xdr:to>
          <xdr:col>2</xdr:col>
          <xdr:colOff>906780</xdr:colOff>
          <xdr:row>19</xdr:row>
          <xdr:rowOff>190500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AT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Ja</a:t>
              </a:r>
            </a:p>
          </xdr:txBody>
        </xdr:sp>
        <xdr:clientData fLock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335279</xdr:colOff>
      <xdr:row>8</xdr:row>
      <xdr:rowOff>68580</xdr:rowOff>
    </xdr:from>
    <xdr:to>
      <xdr:col>5</xdr:col>
      <xdr:colOff>650879</xdr:colOff>
      <xdr:row>10</xdr:row>
      <xdr:rowOff>47580</xdr:rowOff>
    </xdr:to>
    <xdr:grpSp>
      <xdr:nvGrpSpPr>
        <xdr:cNvPr id="2" name="Gruppier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pSpPr/>
      </xdr:nvGrpSpPr>
      <xdr:grpSpPr>
        <a:xfrm>
          <a:off x="335279" y="1607820"/>
          <a:ext cx="5154300" cy="360000"/>
          <a:chOff x="289560" y="1531620"/>
          <a:chExt cx="4178391" cy="375193"/>
        </a:xfrm>
      </xdr:grpSpPr>
      <xdr:pic>
        <xdr:nvPicPr>
          <xdr:cNvPr id="3" name="Grafik 2">
            <a:extLst>
              <a:ext uri="{FF2B5EF4-FFF2-40B4-BE49-F238E27FC236}">
                <a16:creationId xmlns:a16="http://schemas.microsoft.com/office/drawing/2014/main" id="{00000000-0008-0000-0200-000003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89560" y="1546813"/>
            <a:ext cx="3370363" cy="360000"/>
          </a:xfrm>
          <a:prstGeom prst="rect">
            <a:avLst/>
          </a:prstGeom>
          <a:noFill/>
        </xdr:spPr>
      </xdr:pic>
      <xdr:pic>
        <xdr:nvPicPr>
          <xdr:cNvPr id="4" name="Grafik 3">
            <a:extLst>
              <a:ext uri="{FF2B5EF4-FFF2-40B4-BE49-F238E27FC236}">
                <a16:creationId xmlns:a16="http://schemas.microsoft.com/office/drawing/2014/main" id="{00000000-0008-0000-0200-000004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008136" y="1531620"/>
            <a:ext cx="459815" cy="360000"/>
          </a:xfrm>
          <a:prstGeom prst="rect">
            <a:avLst/>
          </a:prstGeom>
        </xdr:spPr>
      </xdr:pic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</xdr:colOff>
          <xdr:row>19</xdr:row>
          <xdr:rowOff>7620</xdr:rowOff>
        </xdr:from>
        <xdr:to>
          <xdr:col>2</xdr:col>
          <xdr:colOff>899160</xdr:colOff>
          <xdr:row>19</xdr:row>
          <xdr:rowOff>190500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2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AT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Ja</a:t>
              </a:r>
            </a:p>
          </xdr:txBody>
        </xdr:sp>
        <xdr:clientData fLocksWithSheet="0"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346080</xdr:colOff>
      <xdr:row>8</xdr:row>
      <xdr:rowOff>66720</xdr:rowOff>
    </xdr:from>
    <xdr:to>
      <xdr:col>5</xdr:col>
      <xdr:colOff>661680</xdr:colOff>
      <xdr:row>10</xdr:row>
      <xdr:rowOff>45720</xdr:rowOff>
    </xdr:to>
    <xdr:grpSp>
      <xdr:nvGrpSpPr>
        <xdr:cNvPr id="2" name="Gruppieren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pSpPr/>
      </xdr:nvGrpSpPr>
      <xdr:grpSpPr>
        <a:xfrm>
          <a:off x="346080" y="1605960"/>
          <a:ext cx="5154300" cy="360000"/>
          <a:chOff x="289560" y="1531620"/>
          <a:chExt cx="4178391" cy="375193"/>
        </a:xfrm>
      </xdr:grpSpPr>
      <xdr:pic>
        <xdr:nvPicPr>
          <xdr:cNvPr id="3" name="Grafik 2">
            <a:extLst>
              <a:ext uri="{FF2B5EF4-FFF2-40B4-BE49-F238E27FC236}">
                <a16:creationId xmlns:a16="http://schemas.microsoft.com/office/drawing/2014/main" id="{00000000-0008-0000-0300-000003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89560" y="1546813"/>
            <a:ext cx="3370363" cy="360000"/>
          </a:xfrm>
          <a:prstGeom prst="rect">
            <a:avLst/>
          </a:prstGeom>
          <a:noFill/>
        </xdr:spPr>
      </xdr:pic>
      <xdr:pic>
        <xdr:nvPicPr>
          <xdr:cNvPr id="4" name="Grafik 3">
            <a:extLst>
              <a:ext uri="{FF2B5EF4-FFF2-40B4-BE49-F238E27FC236}">
                <a16:creationId xmlns:a16="http://schemas.microsoft.com/office/drawing/2014/main" id="{00000000-0008-0000-0300-000004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008136" y="1531620"/>
            <a:ext cx="459815" cy="360000"/>
          </a:xfrm>
          <a:prstGeom prst="rect">
            <a:avLst/>
          </a:prstGeom>
        </xdr:spPr>
      </xdr:pic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</xdr:colOff>
          <xdr:row>19</xdr:row>
          <xdr:rowOff>7620</xdr:rowOff>
        </xdr:from>
        <xdr:to>
          <xdr:col>2</xdr:col>
          <xdr:colOff>899160</xdr:colOff>
          <xdr:row>19</xdr:row>
          <xdr:rowOff>190500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3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AT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Ja</a:t>
              </a:r>
            </a:p>
          </xdr:txBody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trlProp" Target="../ctrlProps/ctrlProp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trlProp" Target="../ctrlProps/ctrlProp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F48"/>
  <sheetViews>
    <sheetView tabSelected="1" view="pageLayout" zoomScaleNormal="100" workbookViewId="0">
      <selection activeCell="E3" sqref="E3"/>
    </sheetView>
  </sheetViews>
  <sheetFormatPr baseColWidth="10" defaultColWidth="11.44140625" defaultRowHeight="15" x14ac:dyDescent="0.25"/>
  <cols>
    <col min="1" max="5" width="13.77734375" style="1" customWidth="1"/>
    <col min="6" max="6" width="14.77734375" style="1" customWidth="1"/>
    <col min="7" max="16384" width="11.44140625" style="1"/>
  </cols>
  <sheetData>
    <row r="3" spans="1:6" ht="15.6" x14ac:dyDescent="0.3">
      <c r="B3" s="1" t="s">
        <v>4</v>
      </c>
      <c r="E3" s="4"/>
      <c r="F3" s="1" t="s">
        <v>5</v>
      </c>
    </row>
    <row r="5" spans="1:6" ht="15" customHeight="1" x14ac:dyDescent="0.3">
      <c r="A5" s="5" t="s">
        <v>0</v>
      </c>
      <c r="C5" s="6" t="s">
        <v>16</v>
      </c>
      <c r="D5" s="7" t="s">
        <v>1</v>
      </c>
      <c r="E5" s="8">
        <f>ROUNDDOWN(ROUND(E3/21,4)*1816,0)</f>
        <v>0</v>
      </c>
      <c r="F5" s="3" t="s">
        <v>2</v>
      </c>
    </row>
    <row r="7" spans="1:6" x14ac:dyDescent="0.25">
      <c r="A7" s="1" t="s">
        <v>3</v>
      </c>
      <c r="B7" s="14"/>
      <c r="C7" s="15"/>
      <c r="D7" s="15"/>
      <c r="E7" s="15"/>
      <c r="F7" s="16"/>
    </row>
    <row r="12" spans="1:6" x14ac:dyDescent="0.25">
      <c r="F12" s="1" t="s">
        <v>2</v>
      </c>
    </row>
    <row r="13" spans="1:6" x14ac:dyDescent="0.25">
      <c r="A13" s="1" t="s">
        <v>6</v>
      </c>
      <c r="F13" s="9">
        <f>ROUND(E3*37,0)</f>
        <v>0</v>
      </c>
    </row>
    <row r="15" spans="1:6" x14ac:dyDescent="0.25">
      <c r="A15" s="1" t="s">
        <v>7</v>
      </c>
      <c r="F15" s="9">
        <f>ROUND(F13*5/6,0)</f>
        <v>0</v>
      </c>
    </row>
    <row r="17" spans="1:6" x14ac:dyDescent="0.25">
      <c r="A17" s="1" t="s">
        <v>9</v>
      </c>
      <c r="F17" s="10">
        <f>F13+F15</f>
        <v>0</v>
      </c>
    </row>
    <row r="19" spans="1:6" x14ac:dyDescent="0.25">
      <c r="A19" s="1" t="s">
        <v>8</v>
      </c>
      <c r="F19" s="10">
        <f>E5-F17</f>
        <v>0</v>
      </c>
    </row>
    <row r="20" spans="1:6" x14ac:dyDescent="0.25">
      <c r="A20" s="23" t="s">
        <v>15</v>
      </c>
      <c r="B20" s="23"/>
      <c r="C20" s="13" t="b">
        <v>0</v>
      </c>
      <c r="D20" s="9"/>
      <c r="E20" s="9">
        <f>IF(C20,66,0)</f>
        <v>0</v>
      </c>
      <c r="F20" s="12"/>
    </row>
    <row r="21" spans="1:6" x14ac:dyDescent="0.25">
      <c r="A21" s="17" t="s">
        <v>10</v>
      </c>
      <c r="B21" s="18"/>
      <c r="C21" s="18"/>
      <c r="D21" s="19"/>
      <c r="E21" s="9">
        <f>ROUND(E3/21*100,0)</f>
        <v>0</v>
      </c>
    </row>
    <row r="22" spans="1:6" x14ac:dyDescent="0.25">
      <c r="A22" s="20" t="s">
        <v>12</v>
      </c>
      <c r="B22" s="21"/>
      <c r="C22" s="21"/>
      <c r="D22" s="22"/>
      <c r="E22" s="9">
        <f>ROUNDDOWN(E3/21*15,0)</f>
        <v>0</v>
      </c>
    </row>
    <row r="23" spans="1:6" x14ac:dyDescent="0.25">
      <c r="A23" s="17" t="s">
        <v>11</v>
      </c>
      <c r="B23" s="18"/>
      <c r="C23" s="18"/>
      <c r="D23" s="19"/>
      <c r="E23" s="9">
        <f>ROUND(E3/21*20,0)</f>
        <v>0</v>
      </c>
    </row>
    <row r="24" spans="1:6" x14ac:dyDescent="0.25">
      <c r="A24" s="14"/>
      <c r="B24" s="15"/>
      <c r="C24" s="15"/>
      <c r="D24" s="16"/>
      <c r="E24" s="2"/>
    </row>
    <row r="25" spans="1:6" x14ac:dyDescent="0.25">
      <c r="A25" s="14"/>
      <c r="B25" s="15"/>
      <c r="C25" s="15"/>
      <c r="D25" s="16"/>
      <c r="E25" s="2"/>
    </row>
    <row r="26" spans="1:6" x14ac:dyDescent="0.25">
      <c r="A26" s="14"/>
      <c r="B26" s="15"/>
      <c r="C26" s="15"/>
      <c r="D26" s="16"/>
      <c r="E26" s="2"/>
    </row>
    <row r="27" spans="1:6" x14ac:dyDescent="0.25">
      <c r="A27" s="14"/>
      <c r="B27" s="15"/>
      <c r="C27" s="15"/>
      <c r="D27" s="16"/>
      <c r="E27" s="2"/>
    </row>
    <row r="28" spans="1:6" x14ac:dyDescent="0.25">
      <c r="A28" s="14"/>
      <c r="B28" s="15"/>
      <c r="C28" s="15"/>
      <c r="D28" s="16"/>
      <c r="E28" s="2"/>
    </row>
    <row r="29" spans="1:6" x14ac:dyDescent="0.25">
      <c r="A29" s="14"/>
      <c r="B29" s="15"/>
      <c r="C29" s="15"/>
      <c r="D29" s="16"/>
      <c r="E29" s="2"/>
    </row>
    <row r="30" spans="1:6" x14ac:dyDescent="0.25">
      <c r="A30" s="14"/>
      <c r="B30" s="15"/>
      <c r="C30" s="15"/>
      <c r="D30" s="16"/>
      <c r="E30" s="2"/>
    </row>
    <row r="31" spans="1:6" x14ac:dyDescent="0.25">
      <c r="A31" s="14"/>
      <c r="B31" s="15"/>
      <c r="C31" s="15"/>
      <c r="D31" s="16"/>
      <c r="E31" s="2"/>
    </row>
    <row r="32" spans="1:6" x14ac:dyDescent="0.25">
      <c r="A32" s="14"/>
      <c r="B32" s="15"/>
      <c r="C32" s="15"/>
      <c r="D32" s="16"/>
      <c r="E32" s="2"/>
    </row>
    <row r="33" spans="1:6" x14ac:dyDescent="0.25">
      <c r="A33" s="14"/>
      <c r="B33" s="15"/>
      <c r="C33" s="15"/>
      <c r="D33" s="16"/>
      <c r="E33" s="2"/>
    </row>
    <row r="34" spans="1:6" x14ac:dyDescent="0.25">
      <c r="A34" s="14"/>
      <c r="B34" s="15"/>
      <c r="C34" s="15"/>
      <c r="D34" s="16"/>
      <c r="E34" s="2"/>
    </row>
    <row r="35" spans="1:6" x14ac:dyDescent="0.25">
      <c r="A35" s="24"/>
      <c r="B35" s="25"/>
      <c r="C35" s="25"/>
      <c r="D35" s="26"/>
      <c r="E35" s="2"/>
    </row>
    <row r="36" spans="1:6" x14ac:dyDescent="0.25">
      <c r="A36" s="14"/>
      <c r="B36" s="15"/>
      <c r="C36" s="15"/>
      <c r="D36" s="16"/>
      <c r="E36" s="2"/>
    </row>
    <row r="37" spans="1:6" x14ac:dyDescent="0.25">
      <c r="A37" s="14"/>
      <c r="B37" s="15"/>
      <c r="C37" s="15"/>
      <c r="D37" s="16"/>
      <c r="E37" s="2"/>
    </row>
    <row r="38" spans="1:6" x14ac:dyDescent="0.25">
      <c r="A38" s="14"/>
      <c r="B38" s="15"/>
      <c r="C38" s="15"/>
      <c r="D38" s="16"/>
      <c r="E38" s="2"/>
    </row>
    <row r="39" spans="1:6" x14ac:dyDescent="0.25">
      <c r="A39" s="14"/>
      <c r="B39" s="15"/>
      <c r="C39" s="15"/>
      <c r="D39" s="16"/>
      <c r="E39" s="2"/>
    </row>
    <row r="40" spans="1:6" x14ac:dyDescent="0.25">
      <c r="A40" s="14"/>
      <c r="B40" s="15"/>
      <c r="C40" s="15"/>
      <c r="D40" s="16"/>
      <c r="E40" s="2"/>
    </row>
    <row r="41" spans="1:6" x14ac:dyDescent="0.25">
      <c r="A41" s="14"/>
      <c r="B41" s="15"/>
      <c r="C41" s="15"/>
      <c r="D41" s="16"/>
      <c r="E41" s="2"/>
    </row>
    <row r="42" spans="1:6" x14ac:dyDescent="0.25">
      <c r="A42" s="14"/>
      <c r="B42" s="15"/>
      <c r="C42" s="15"/>
      <c r="D42" s="16"/>
      <c r="E42" s="2"/>
    </row>
    <row r="43" spans="1:6" x14ac:dyDescent="0.25">
      <c r="A43" s="14"/>
      <c r="B43" s="15"/>
      <c r="C43" s="15"/>
      <c r="D43" s="16"/>
      <c r="E43" s="2"/>
    </row>
    <row r="44" spans="1:6" x14ac:dyDescent="0.25">
      <c r="A44" s="14"/>
      <c r="B44" s="15"/>
      <c r="C44" s="15"/>
      <c r="D44" s="16"/>
      <c r="E44" s="2"/>
    </row>
    <row r="45" spans="1:6" x14ac:dyDescent="0.25">
      <c r="A45" s="14"/>
      <c r="B45" s="15"/>
      <c r="C45" s="15"/>
      <c r="D45" s="16"/>
      <c r="E45" s="2"/>
    </row>
    <row r="46" spans="1:6" x14ac:dyDescent="0.25">
      <c r="A46" s="1" t="s">
        <v>13</v>
      </c>
      <c r="E46" s="10">
        <f>SUM(E21:E45)</f>
        <v>0</v>
      </c>
    </row>
    <row r="48" spans="1:6" ht="15.6" x14ac:dyDescent="0.3">
      <c r="A48" s="1" t="s">
        <v>14</v>
      </c>
      <c r="F48" s="11">
        <f>F17+E46</f>
        <v>0</v>
      </c>
    </row>
  </sheetData>
  <sheetProtection algorithmName="SHA-512" hashValue="qX833uT+MM+tD90oyta0NxMqjl9FBNBto+uCQwc8Tf98ez8yX1yeHlCXJto84vduFX7D6XVi8KrQxzetekY7BA==" saltValue="oeaUDGhanW6WAqeXhGi25A==" spinCount="100000" sheet="1" objects="1" scenarios="1" selectLockedCells="1"/>
  <mergeCells count="27">
    <mergeCell ref="A37:D37"/>
    <mergeCell ref="A35:D35"/>
    <mergeCell ref="A36:D36"/>
    <mergeCell ref="A44:D44"/>
    <mergeCell ref="A45:D45"/>
    <mergeCell ref="A38:D38"/>
    <mergeCell ref="A39:D39"/>
    <mergeCell ref="A40:D40"/>
    <mergeCell ref="A41:D41"/>
    <mergeCell ref="A42:D42"/>
    <mergeCell ref="A43:D43"/>
    <mergeCell ref="A30:D30"/>
    <mergeCell ref="A31:D31"/>
    <mergeCell ref="A32:D32"/>
    <mergeCell ref="A33:D33"/>
    <mergeCell ref="A34:D34"/>
    <mergeCell ref="A27:D27"/>
    <mergeCell ref="A28:D28"/>
    <mergeCell ref="A29:D29"/>
    <mergeCell ref="B7:F7"/>
    <mergeCell ref="A21:D21"/>
    <mergeCell ref="A22:D22"/>
    <mergeCell ref="A23:D23"/>
    <mergeCell ref="A24:D24"/>
    <mergeCell ref="A25:D25"/>
    <mergeCell ref="A26:D26"/>
    <mergeCell ref="A20:B20"/>
  </mergeCells>
  <phoneticPr fontId="1" type="noConversion"/>
  <pageMargins left="0.78740157499999996" right="0.78740157499999996" top="0.984251969" bottom="0.984251969" header="0.4921259845" footer="0.4921259845"/>
  <pageSetup paperSize="9" orientation="portrait" r:id="rId1"/>
  <headerFooter>
    <oddHeader xml:space="preserve">&amp;C
</oddHeader>
    <oddFooter>&amp;RThomas Krämer MS Eugendorf</oddFooter>
  </headerFooter>
  <rowBreaks count="1" manualBreakCount="1">
    <brk id="50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locked="0" defaultSize="0" autoFill="0" autoLine="0" autoPict="0">
                <anchor moveWithCells="1">
                  <from>
                    <xdr:col>2</xdr:col>
                    <xdr:colOff>15240</xdr:colOff>
                    <xdr:row>18</xdr:row>
                    <xdr:rowOff>190500</xdr:rowOff>
                  </from>
                  <to>
                    <xdr:col>2</xdr:col>
                    <xdr:colOff>906780</xdr:colOff>
                    <xdr:row>19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50"/>
  <sheetViews>
    <sheetView view="pageLayout" zoomScaleNormal="100" workbookViewId="0">
      <selection activeCell="E3" sqref="E3"/>
    </sheetView>
  </sheetViews>
  <sheetFormatPr baseColWidth="10" defaultRowHeight="13.2" x14ac:dyDescent="0.25"/>
  <cols>
    <col min="1" max="5" width="13.77734375" customWidth="1"/>
    <col min="6" max="6" width="14.77734375" customWidth="1"/>
  </cols>
  <sheetData>
    <row r="1" spans="1:7" ht="15" x14ac:dyDescent="0.25">
      <c r="A1" s="1"/>
      <c r="B1" s="1"/>
      <c r="C1" s="1"/>
      <c r="D1" s="1"/>
      <c r="E1" s="1"/>
      <c r="F1" s="1"/>
      <c r="G1" s="1"/>
    </row>
    <row r="2" spans="1:7" ht="15" x14ac:dyDescent="0.25">
      <c r="A2" s="1"/>
      <c r="B2" s="1"/>
      <c r="C2" s="1"/>
      <c r="D2" s="1"/>
      <c r="E2" s="1"/>
      <c r="F2" s="1"/>
      <c r="G2" s="1"/>
    </row>
    <row r="3" spans="1:7" ht="15.6" x14ac:dyDescent="0.3">
      <c r="A3" s="1"/>
      <c r="B3" s="1" t="s">
        <v>4</v>
      </c>
      <c r="C3" s="1"/>
      <c r="D3" s="1"/>
      <c r="E3" s="4"/>
      <c r="F3" s="1" t="s">
        <v>5</v>
      </c>
      <c r="G3" s="1"/>
    </row>
    <row r="4" spans="1:7" ht="15" x14ac:dyDescent="0.25">
      <c r="A4" s="1"/>
      <c r="B4" s="1"/>
      <c r="C4" s="1"/>
      <c r="D4" s="1"/>
      <c r="E4" s="1"/>
      <c r="F4" s="1"/>
      <c r="G4" s="1"/>
    </row>
    <row r="5" spans="1:7" ht="15.6" x14ac:dyDescent="0.3">
      <c r="A5" s="5" t="s">
        <v>0</v>
      </c>
      <c r="B5" s="1"/>
      <c r="C5" s="6" t="s">
        <v>16</v>
      </c>
      <c r="D5" s="7" t="s">
        <v>1</v>
      </c>
      <c r="E5" s="8">
        <f>ROUNDDOWN(ROUND(E3/21,4)*1776,0)</f>
        <v>0</v>
      </c>
      <c r="F5" s="1" t="s">
        <v>2</v>
      </c>
      <c r="G5" s="1"/>
    </row>
    <row r="6" spans="1:7" ht="15" x14ac:dyDescent="0.25">
      <c r="A6" s="1"/>
      <c r="B6" s="1"/>
      <c r="C6" s="1"/>
      <c r="D6" s="1"/>
      <c r="E6" s="1"/>
      <c r="F6" s="1"/>
      <c r="G6" s="1"/>
    </row>
    <row r="7" spans="1:7" ht="15" x14ac:dyDescent="0.25">
      <c r="A7" s="1" t="s">
        <v>3</v>
      </c>
      <c r="B7" s="27"/>
      <c r="C7" s="15"/>
      <c r="D7" s="15"/>
      <c r="E7" s="15"/>
      <c r="F7" s="16"/>
      <c r="G7" s="1"/>
    </row>
    <row r="8" spans="1:7" ht="15" x14ac:dyDescent="0.25">
      <c r="A8" s="1"/>
      <c r="B8" s="1"/>
      <c r="C8" s="1"/>
      <c r="D8" s="1"/>
      <c r="E8" s="1"/>
      <c r="F8" s="1"/>
      <c r="G8" s="1"/>
    </row>
    <row r="9" spans="1:7" ht="15" x14ac:dyDescent="0.25">
      <c r="A9" s="1"/>
      <c r="B9" s="1"/>
      <c r="C9" s="1"/>
      <c r="D9" s="1"/>
      <c r="E9" s="1"/>
      <c r="F9" s="1"/>
      <c r="G9" s="1"/>
    </row>
    <row r="10" spans="1:7" ht="15" x14ac:dyDescent="0.25">
      <c r="A10" s="1"/>
      <c r="B10" s="1"/>
      <c r="C10" s="1"/>
      <c r="D10" s="1"/>
      <c r="E10" s="1"/>
      <c r="F10" s="1"/>
      <c r="G10" s="1"/>
    </row>
    <row r="11" spans="1:7" ht="15" x14ac:dyDescent="0.25">
      <c r="A11" s="1"/>
      <c r="B11" s="1"/>
      <c r="C11" s="1"/>
      <c r="D11" s="1"/>
      <c r="E11" s="1"/>
      <c r="F11" s="1"/>
      <c r="G11" s="1"/>
    </row>
    <row r="12" spans="1:7" ht="15" x14ac:dyDescent="0.25">
      <c r="A12" s="1"/>
      <c r="B12" s="1"/>
      <c r="C12" s="1"/>
      <c r="D12" s="1"/>
      <c r="E12" s="1"/>
      <c r="F12" s="1" t="s">
        <v>2</v>
      </c>
      <c r="G12" s="1"/>
    </row>
    <row r="13" spans="1:7" ht="15" x14ac:dyDescent="0.25">
      <c r="A13" s="1" t="s">
        <v>6</v>
      </c>
      <c r="B13" s="1"/>
      <c r="C13" s="1"/>
      <c r="D13" s="1"/>
      <c r="E13" s="1"/>
      <c r="F13" s="9">
        <f>ROUND(E3*37,0)</f>
        <v>0</v>
      </c>
      <c r="G13" s="1"/>
    </row>
    <row r="14" spans="1:7" ht="15" x14ac:dyDescent="0.25">
      <c r="A14" s="1"/>
      <c r="B14" s="1"/>
      <c r="C14" s="1"/>
      <c r="D14" s="1"/>
      <c r="E14" s="1"/>
      <c r="F14" s="1"/>
      <c r="G14" s="1"/>
    </row>
    <row r="15" spans="1:7" ht="15" x14ac:dyDescent="0.25">
      <c r="A15" s="1" t="s">
        <v>7</v>
      </c>
      <c r="B15" s="1"/>
      <c r="C15" s="1"/>
      <c r="D15" s="1"/>
      <c r="E15" s="1"/>
      <c r="F15" s="9">
        <f>ROUND(F13*5/6,0)</f>
        <v>0</v>
      </c>
      <c r="G15" s="1"/>
    </row>
    <row r="16" spans="1:7" ht="15" x14ac:dyDescent="0.25">
      <c r="A16" s="1"/>
      <c r="B16" s="1"/>
      <c r="C16" s="1"/>
      <c r="D16" s="1"/>
      <c r="E16" s="1"/>
      <c r="F16" s="1"/>
      <c r="G16" s="1"/>
    </row>
    <row r="17" spans="1:7" ht="15" x14ac:dyDescent="0.25">
      <c r="A17" s="1" t="s">
        <v>9</v>
      </c>
      <c r="B17" s="1"/>
      <c r="C17" s="1"/>
      <c r="D17" s="1"/>
      <c r="E17" s="1"/>
      <c r="F17" s="10">
        <f>F13+F15</f>
        <v>0</v>
      </c>
      <c r="G17" s="1"/>
    </row>
    <row r="18" spans="1:7" ht="15" x14ac:dyDescent="0.25">
      <c r="A18" s="1"/>
      <c r="B18" s="1"/>
      <c r="C18" s="1"/>
      <c r="D18" s="1"/>
      <c r="E18" s="1"/>
      <c r="F18" s="1"/>
      <c r="G18" s="1"/>
    </row>
    <row r="19" spans="1:7" ht="15" x14ac:dyDescent="0.25">
      <c r="A19" s="1" t="s">
        <v>8</v>
      </c>
      <c r="B19" s="1"/>
      <c r="C19" s="1"/>
      <c r="D19" s="1"/>
      <c r="E19" s="1"/>
      <c r="F19" s="10">
        <f>E5-F17</f>
        <v>0</v>
      </c>
      <c r="G19" s="1"/>
    </row>
    <row r="20" spans="1:7" ht="15" x14ac:dyDescent="0.25">
      <c r="A20" s="23" t="s">
        <v>15</v>
      </c>
      <c r="B20" s="23"/>
      <c r="C20" s="13" t="b">
        <v>0</v>
      </c>
      <c r="D20" s="9"/>
      <c r="E20" s="9">
        <f>IF(C20,66,0)</f>
        <v>0</v>
      </c>
      <c r="F20" s="12"/>
      <c r="G20" s="1"/>
    </row>
    <row r="21" spans="1:7" ht="15" x14ac:dyDescent="0.25">
      <c r="A21" s="17" t="s">
        <v>10</v>
      </c>
      <c r="B21" s="18"/>
      <c r="C21" s="18"/>
      <c r="D21" s="19"/>
      <c r="E21" s="9">
        <f>ROUND(E3/21*100,0)</f>
        <v>0</v>
      </c>
      <c r="F21" s="1"/>
      <c r="G21" s="1"/>
    </row>
    <row r="22" spans="1:7" ht="15" x14ac:dyDescent="0.25">
      <c r="A22" s="20" t="s">
        <v>12</v>
      </c>
      <c r="B22" s="21"/>
      <c r="C22" s="21"/>
      <c r="D22" s="22"/>
      <c r="E22" s="9">
        <f>ROUNDDOWN(E3/21*15,0)</f>
        <v>0</v>
      </c>
      <c r="F22" s="1"/>
      <c r="G22" s="1"/>
    </row>
    <row r="23" spans="1:7" ht="15" x14ac:dyDescent="0.25">
      <c r="A23" s="17" t="s">
        <v>11</v>
      </c>
      <c r="B23" s="18"/>
      <c r="C23" s="18"/>
      <c r="D23" s="19"/>
      <c r="E23" s="9">
        <f>ROUND(E3/21*20,0)</f>
        <v>0</v>
      </c>
      <c r="F23" s="1"/>
      <c r="G23" s="1"/>
    </row>
    <row r="24" spans="1:7" ht="15" x14ac:dyDescent="0.25">
      <c r="A24" s="14"/>
      <c r="B24" s="15"/>
      <c r="C24" s="15"/>
      <c r="D24" s="16"/>
      <c r="E24" s="2"/>
      <c r="F24" s="1"/>
      <c r="G24" s="1"/>
    </row>
    <row r="25" spans="1:7" ht="15" x14ac:dyDescent="0.25">
      <c r="A25" s="14"/>
      <c r="B25" s="15"/>
      <c r="C25" s="15"/>
      <c r="D25" s="16"/>
      <c r="E25" s="2"/>
      <c r="F25" s="1"/>
      <c r="G25" s="1"/>
    </row>
    <row r="26" spans="1:7" ht="15" x14ac:dyDescent="0.25">
      <c r="A26" s="14"/>
      <c r="B26" s="15"/>
      <c r="C26" s="15"/>
      <c r="D26" s="16"/>
      <c r="E26" s="2"/>
      <c r="F26" s="1"/>
      <c r="G26" s="1"/>
    </row>
    <row r="27" spans="1:7" ht="15" x14ac:dyDescent="0.25">
      <c r="A27" s="14"/>
      <c r="B27" s="15"/>
      <c r="C27" s="15"/>
      <c r="D27" s="16"/>
      <c r="E27" s="2"/>
      <c r="F27" s="1"/>
      <c r="G27" s="1"/>
    </row>
    <row r="28" spans="1:7" ht="15" x14ac:dyDescent="0.25">
      <c r="A28" s="14"/>
      <c r="B28" s="15"/>
      <c r="C28" s="15"/>
      <c r="D28" s="16"/>
      <c r="E28" s="2"/>
      <c r="F28" s="1"/>
      <c r="G28" s="1"/>
    </row>
    <row r="29" spans="1:7" ht="15" x14ac:dyDescent="0.25">
      <c r="A29" s="14"/>
      <c r="B29" s="15"/>
      <c r="C29" s="15"/>
      <c r="D29" s="16"/>
      <c r="E29" s="2"/>
      <c r="F29" s="1"/>
      <c r="G29" s="1"/>
    </row>
    <row r="30" spans="1:7" ht="15" x14ac:dyDescent="0.25">
      <c r="A30" s="14"/>
      <c r="B30" s="15"/>
      <c r="C30" s="15"/>
      <c r="D30" s="16"/>
      <c r="E30" s="2"/>
      <c r="F30" s="1"/>
      <c r="G30" s="1"/>
    </row>
    <row r="31" spans="1:7" ht="15" x14ac:dyDescent="0.25">
      <c r="A31" s="14"/>
      <c r="B31" s="15"/>
      <c r="C31" s="15"/>
      <c r="D31" s="16"/>
      <c r="E31" s="2"/>
      <c r="F31" s="1"/>
      <c r="G31" s="1"/>
    </row>
    <row r="32" spans="1:7" ht="15" x14ac:dyDescent="0.25">
      <c r="A32" s="14"/>
      <c r="B32" s="15"/>
      <c r="C32" s="15"/>
      <c r="D32" s="16"/>
      <c r="E32" s="2"/>
      <c r="F32" s="1"/>
      <c r="G32" s="1"/>
    </row>
    <row r="33" spans="1:7" ht="15" x14ac:dyDescent="0.25">
      <c r="A33" s="14"/>
      <c r="B33" s="15"/>
      <c r="C33" s="15"/>
      <c r="D33" s="16"/>
      <c r="E33" s="2"/>
      <c r="F33" s="1"/>
      <c r="G33" s="1"/>
    </row>
    <row r="34" spans="1:7" ht="15" x14ac:dyDescent="0.25">
      <c r="A34" s="14"/>
      <c r="B34" s="15"/>
      <c r="C34" s="15"/>
      <c r="D34" s="16"/>
      <c r="E34" s="2"/>
      <c r="F34" s="1"/>
      <c r="G34" s="1"/>
    </row>
    <row r="35" spans="1:7" ht="15" x14ac:dyDescent="0.25">
      <c r="A35" s="14"/>
      <c r="B35" s="15"/>
      <c r="C35" s="15"/>
      <c r="D35" s="16"/>
      <c r="E35" s="2"/>
      <c r="F35" s="1"/>
      <c r="G35" s="1"/>
    </row>
    <row r="36" spans="1:7" ht="15" x14ac:dyDescent="0.25">
      <c r="A36" s="14"/>
      <c r="B36" s="15"/>
      <c r="C36" s="15"/>
      <c r="D36" s="16"/>
      <c r="E36" s="2"/>
      <c r="F36" s="1"/>
      <c r="G36" s="1"/>
    </row>
    <row r="37" spans="1:7" ht="15" x14ac:dyDescent="0.25">
      <c r="A37" s="14"/>
      <c r="B37" s="15"/>
      <c r="C37" s="15"/>
      <c r="D37" s="16"/>
      <c r="E37" s="2"/>
      <c r="F37" s="1"/>
      <c r="G37" s="1"/>
    </row>
    <row r="38" spans="1:7" ht="15" x14ac:dyDescent="0.25">
      <c r="A38" s="14"/>
      <c r="B38" s="15"/>
      <c r="C38" s="15"/>
      <c r="D38" s="16"/>
      <c r="E38" s="2"/>
      <c r="F38" s="1"/>
      <c r="G38" s="1"/>
    </row>
    <row r="39" spans="1:7" ht="15" x14ac:dyDescent="0.25">
      <c r="A39" s="14"/>
      <c r="B39" s="15"/>
      <c r="C39" s="15"/>
      <c r="D39" s="16"/>
      <c r="E39" s="2"/>
      <c r="F39" s="1"/>
      <c r="G39" s="1"/>
    </row>
    <row r="40" spans="1:7" ht="15" x14ac:dyDescent="0.25">
      <c r="A40" s="14"/>
      <c r="B40" s="15"/>
      <c r="C40" s="15"/>
      <c r="D40" s="16"/>
      <c r="E40" s="2"/>
      <c r="F40" s="1"/>
      <c r="G40" s="1"/>
    </row>
    <row r="41" spans="1:7" ht="15" x14ac:dyDescent="0.25">
      <c r="A41" s="14"/>
      <c r="B41" s="15"/>
      <c r="C41" s="15"/>
      <c r="D41" s="16"/>
      <c r="E41" s="2"/>
      <c r="F41" s="1"/>
      <c r="G41" s="1"/>
    </row>
    <row r="42" spans="1:7" ht="15" x14ac:dyDescent="0.25">
      <c r="A42" s="14"/>
      <c r="B42" s="15"/>
      <c r="C42" s="15"/>
      <c r="D42" s="16"/>
      <c r="E42" s="2"/>
      <c r="F42" s="1"/>
      <c r="G42" s="1"/>
    </row>
    <row r="43" spans="1:7" ht="15" x14ac:dyDescent="0.25">
      <c r="A43" s="14"/>
      <c r="B43" s="15"/>
      <c r="C43" s="15"/>
      <c r="D43" s="16"/>
      <c r="E43" s="2"/>
      <c r="F43" s="1"/>
      <c r="G43" s="1"/>
    </row>
    <row r="44" spans="1:7" ht="15" x14ac:dyDescent="0.25">
      <c r="A44" s="14"/>
      <c r="B44" s="15"/>
      <c r="C44" s="15"/>
      <c r="D44" s="16"/>
      <c r="E44" s="2"/>
      <c r="F44" s="1"/>
      <c r="G44" s="1"/>
    </row>
    <row r="45" spans="1:7" ht="15" x14ac:dyDescent="0.25">
      <c r="A45" s="14"/>
      <c r="B45" s="15"/>
      <c r="C45" s="15"/>
      <c r="D45" s="16"/>
      <c r="E45" s="2"/>
      <c r="F45" s="1"/>
      <c r="G45" s="1"/>
    </row>
    <row r="46" spans="1:7" ht="15" x14ac:dyDescent="0.25">
      <c r="A46" s="1" t="s">
        <v>13</v>
      </c>
      <c r="B46" s="1"/>
      <c r="C46" s="1"/>
      <c r="D46" s="1"/>
      <c r="E46" s="10">
        <f>SUM(E21:E45)</f>
        <v>0</v>
      </c>
      <c r="F46" s="1"/>
      <c r="G46" s="1"/>
    </row>
    <row r="47" spans="1:7" ht="15" x14ac:dyDescent="0.25">
      <c r="A47" s="1"/>
      <c r="B47" s="1"/>
      <c r="C47" s="1"/>
      <c r="D47" s="1"/>
      <c r="E47" s="1"/>
      <c r="F47" s="1"/>
      <c r="G47" s="1"/>
    </row>
    <row r="48" spans="1:7" ht="15.6" x14ac:dyDescent="0.3">
      <c r="A48" s="1" t="s">
        <v>14</v>
      </c>
      <c r="B48" s="1"/>
      <c r="C48" s="1"/>
      <c r="D48" s="1"/>
      <c r="E48" s="1"/>
      <c r="F48" s="11">
        <f>F17+E46</f>
        <v>0</v>
      </c>
      <c r="G48" s="1"/>
    </row>
    <row r="49" spans="1:7" ht="15" x14ac:dyDescent="0.25">
      <c r="A49" s="1"/>
      <c r="B49" s="1"/>
      <c r="C49" s="1"/>
      <c r="D49" s="1"/>
      <c r="E49" s="1"/>
      <c r="F49" s="1"/>
      <c r="G49" s="1"/>
    </row>
    <row r="50" spans="1:7" ht="15" x14ac:dyDescent="0.25">
      <c r="A50" s="1"/>
      <c r="B50" s="1"/>
      <c r="C50" s="1"/>
      <c r="D50" s="1"/>
      <c r="E50" s="1"/>
      <c r="F50" s="1"/>
      <c r="G50" s="1"/>
    </row>
  </sheetData>
  <sheetProtection algorithmName="SHA-512" hashValue="nPdSAj8fB6mlxJL0svWo2xSdzpiFxaNsGiViZ/4DgEskXfwuiWS7aZyQ08RCJ5qO14XaG31PO8D10f1ywz2cYg==" saltValue="2cAM+9OngUnkQh0esF/nuA==" spinCount="100000" sheet="1" objects="1" scenarios="1"/>
  <mergeCells count="27">
    <mergeCell ref="A20:B20"/>
    <mergeCell ref="A22:D22"/>
    <mergeCell ref="A23:D23"/>
    <mergeCell ref="A24:D24"/>
    <mergeCell ref="A25:D25"/>
    <mergeCell ref="A21:D21"/>
    <mergeCell ref="A26:D26"/>
    <mergeCell ref="A44:D44"/>
    <mergeCell ref="A45:D45"/>
    <mergeCell ref="B7:F7"/>
    <mergeCell ref="A33:D33"/>
    <mergeCell ref="A34:D34"/>
    <mergeCell ref="A35:D35"/>
    <mergeCell ref="A36:D36"/>
    <mergeCell ref="A37:D37"/>
    <mergeCell ref="A38:D38"/>
    <mergeCell ref="A27:D27"/>
    <mergeCell ref="A28:D28"/>
    <mergeCell ref="A29:D29"/>
    <mergeCell ref="A30:D30"/>
    <mergeCell ref="A31:D31"/>
    <mergeCell ref="A32:D32"/>
    <mergeCell ref="A42:D42"/>
    <mergeCell ref="A43:D43"/>
    <mergeCell ref="A39:D39"/>
    <mergeCell ref="A40:D40"/>
    <mergeCell ref="A41:D41"/>
  </mergeCells>
  <phoneticPr fontId="1" type="noConversion"/>
  <pageMargins left="0.78740157499999996" right="0.78740157499999996" top="0.984251969" bottom="0.984251969" header="0.4921259845" footer="0.4921259845"/>
  <pageSetup paperSize="9" orientation="portrait" horizontalDpi="4294967293" verticalDpi="4294967293" copies="2" r:id="rId1"/>
  <headerFooter alignWithMargins="0">
    <oddHeader xml:space="preserve">&amp;C
</oddHeader>
    <oddFooter>&amp;RThomas Krämer MS Eugendorf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locked="0" defaultSize="0" autoFill="0" autoLine="0" autoPict="0">
                <anchor moveWithCells="1">
                  <from>
                    <xdr:col>2</xdr:col>
                    <xdr:colOff>7620</xdr:colOff>
                    <xdr:row>19</xdr:row>
                    <xdr:rowOff>7620</xdr:rowOff>
                  </from>
                  <to>
                    <xdr:col>2</xdr:col>
                    <xdr:colOff>906780</xdr:colOff>
                    <xdr:row>19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49"/>
  <sheetViews>
    <sheetView view="pageLayout" zoomScaleNormal="100" workbookViewId="0">
      <selection activeCell="D2" sqref="D2"/>
    </sheetView>
  </sheetViews>
  <sheetFormatPr baseColWidth="10" defaultRowHeight="13.2" x14ac:dyDescent="0.25"/>
  <cols>
    <col min="1" max="5" width="13.77734375" customWidth="1"/>
    <col min="6" max="6" width="14.77734375" customWidth="1"/>
  </cols>
  <sheetData>
    <row r="1" spans="1:7" ht="15" x14ac:dyDescent="0.25">
      <c r="A1" s="1"/>
      <c r="B1" s="1"/>
      <c r="C1" s="1"/>
      <c r="D1" s="1"/>
      <c r="E1" s="1"/>
      <c r="F1" s="1"/>
      <c r="G1" s="1"/>
    </row>
    <row r="2" spans="1:7" ht="15" x14ac:dyDescent="0.25">
      <c r="A2" s="1"/>
      <c r="B2" s="1"/>
      <c r="C2" s="1"/>
      <c r="D2" s="1"/>
      <c r="E2" s="1"/>
      <c r="F2" s="1"/>
      <c r="G2" s="1"/>
    </row>
    <row r="3" spans="1:7" ht="15.6" x14ac:dyDescent="0.3">
      <c r="A3" s="1"/>
      <c r="B3" s="1" t="s">
        <v>4</v>
      </c>
      <c r="C3" s="1"/>
      <c r="D3" s="1"/>
      <c r="E3" s="4"/>
      <c r="F3" s="1" t="s">
        <v>5</v>
      </c>
      <c r="G3" s="1"/>
    </row>
    <row r="4" spans="1:7" ht="15" x14ac:dyDescent="0.25">
      <c r="A4" s="1"/>
      <c r="B4" s="1"/>
      <c r="C4" s="1"/>
      <c r="D4" s="1"/>
      <c r="E4" s="1"/>
      <c r="F4" s="1"/>
      <c r="G4" s="1"/>
    </row>
    <row r="5" spans="1:7" ht="15.6" x14ac:dyDescent="0.3">
      <c r="A5" s="5" t="s">
        <v>0</v>
      </c>
      <c r="B5" s="1"/>
      <c r="C5" s="6" t="s">
        <v>16</v>
      </c>
      <c r="D5" s="7" t="s">
        <v>1</v>
      </c>
      <c r="E5" s="8">
        <f>ROUNDDOWN(ROUND(E3/22,4)*1816,0)</f>
        <v>0</v>
      </c>
      <c r="F5" s="1" t="s">
        <v>2</v>
      </c>
      <c r="G5" s="1"/>
    </row>
    <row r="6" spans="1:7" ht="15" x14ac:dyDescent="0.25">
      <c r="A6" s="1"/>
      <c r="B6" s="1"/>
      <c r="C6" s="1"/>
      <c r="D6" s="1"/>
      <c r="E6" s="1"/>
      <c r="F6" s="1"/>
      <c r="G6" s="1"/>
    </row>
    <row r="7" spans="1:7" ht="15" x14ac:dyDescent="0.25">
      <c r="A7" s="1" t="s">
        <v>3</v>
      </c>
      <c r="B7" s="14"/>
      <c r="C7" s="15"/>
      <c r="D7" s="15"/>
      <c r="E7" s="15"/>
      <c r="F7" s="16"/>
      <c r="G7" s="1"/>
    </row>
    <row r="8" spans="1:7" ht="15" x14ac:dyDescent="0.25">
      <c r="A8" s="1"/>
      <c r="B8" s="1"/>
      <c r="C8" s="1"/>
      <c r="D8" s="1"/>
      <c r="E8" s="1"/>
      <c r="F8" s="1"/>
      <c r="G8" s="1"/>
    </row>
    <row r="9" spans="1:7" ht="15" x14ac:dyDescent="0.25">
      <c r="A9" s="1"/>
      <c r="B9" s="1"/>
      <c r="C9" s="1"/>
      <c r="D9" s="1"/>
      <c r="E9" s="1"/>
      <c r="F9" s="1"/>
      <c r="G9" s="1"/>
    </row>
    <row r="10" spans="1:7" ht="15" x14ac:dyDescent="0.25">
      <c r="A10" s="1"/>
      <c r="B10" s="1"/>
      <c r="C10" s="1"/>
      <c r="D10" s="1"/>
      <c r="E10" s="1"/>
      <c r="F10" s="1"/>
      <c r="G10" s="1"/>
    </row>
    <row r="11" spans="1:7" ht="15" x14ac:dyDescent="0.25">
      <c r="A11" s="1"/>
      <c r="B11" s="1"/>
      <c r="C11" s="1"/>
      <c r="D11" s="1"/>
      <c r="E11" s="1"/>
      <c r="F11" s="1"/>
      <c r="G11" s="1"/>
    </row>
    <row r="12" spans="1:7" ht="15" x14ac:dyDescent="0.25">
      <c r="A12" s="1"/>
      <c r="B12" s="1"/>
      <c r="C12" s="1"/>
      <c r="D12" s="1"/>
      <c r="E12" s="1"/>
      <c r="F12" s="1" t="s">
        <v>2</v>
      </c>
      <c r="G12" s="1"/>
    </row>
    <row r="13" spans="1:7" ht="15" x14ac:dyDescent="0.25">
      <c r="A13" s="1" t="s">
        <v>6</v>
      </c>
      <c r="B13" s="1"/>
      <c r="C13" s="1"/>
      <c r="D13" s="1"/>
      <c r="E13" s="1"/>
      <c r="F13" s="9">
        <f>ROUND(E3*37,0)</f>
        <v>0</v>
      </c>
      <c r="G13" s="1"/>
    </row>
    <row r="14" spans="1:7" ht="15" x14ac:dyDescent="0.25">
      <c r="A14" s="1"/>
      <c r="B14" s="1"/>
      <c r="C14" s="1"/>
      <c r="D14" s="1"/>
      <c r="E14" s="1"/>
      <c r="F14" s="1"/>
      <c r="G14" s="1"/>
    </row>
    <row r="15" spans="1:7" ht="15" x14ac:dyDescent="0.25">
      <c r="A15" s="1" t="s">
        <v>7</v>
      </c>
      <c r="B15" s="1"/>
      <c r="C15" s="1"/>
      <c r="D15" s="1"/>
      <c r="E15" s="1"/>
      <c r="F15" s="9">
        <f>ROUND(F13*5/6,0)</f>
        <v>0</v>
      </c>
      <c r="G15" s="1"/>
    </row>
    <row r="16" spans="1:7" ht="15" x14ac:dyDescent="0.25">
      <c r="A16" s="1"/>
      <c r="B16" s="1"/>
      <c r="C16" s="1"/>
      <c r="D16" s="1"/>
      <c r="E16" s="1"/>
      <c r="F16" s="1"/>
      <c r="G16" s="1"/>
    </row>
    <row r="17" spans="1:7" ht="15" x14ac:dyDescent="0.25">
      <c r="A17" s="1" t="s">
        <v>9</v>
      </c>
      <c r="B17" s="1"/>
      <c r="C17" s="1"/>
      <c r="D17" s="1"/>
      <c r="E17" s="1"/>
      <c r="F17" s="10">
        <f>F13+F15</f>
        <v>0</v>
      </c>
      <c r="G17" s="1"/>
    </row>
    <row r="18" spans="1:7" ht="15" x14ac:dyDescent="0.25">
      <c r="A18" s="1"/>
      <c r="B18" s="1"/>
      <c r="C18" s="1"/>
      <c r="D18" s="1"/>
      <c r="E18" s="1"/>
      <c r="F18" s="1"/>
      <c r="G18" s="1"/>
    </row>
    <row r="19" spans="1:7" ht="15" x14ac:dyDescent="0.25">
      <c r="A19" s="1" t="s">
        <v>8</v>
      </c>
      <c r="B19" s="1"/>
      <c r="C19" s="1"/>
      <c r="D19" s="1"/>
      <c r="E19" s="1"/>
      <c r="F19" s="10">
        <f>E5-F17</f>
        <v>0</v>
      </c>
      <c r="G19" s="1"/>
    </row>
    <row r="20" spans="1:7" ht="15" x14ac:dyDescent="0.25">
      <c r="A20" s="23" t="s">
        <v>15</v>
      </c>
      <c r="B20" s="23"/>
      <c r="C20" s="13" t="b">
        <v>0</v>
      </c>
      <c r="D20" s="9"/>
      <c r="E20" s="9">
        <f>IF(C20,66,0)</f>
        <v>0</v>
      </c>
      <c r="F20" s="12"/>
      <c r="G20" s="1"/>
    </row>
    <row r="21" spans="1:7" ht="15" x14ac:dyDescent="0.25">
      <c r="A21" s="17" t="s">
        <v>10</v>
      </c>
      <c r="B21" s="18"/>
      <c r="C21" s="18"/>
      <c r="D21" s="19"/>
      <c r="E21" s="9">
        <f>ROUND(E3/22*100,0)</f>
        <v>0</v>
      </c>
      <c r="F21" s="1"/>
      <c r="G21" s="1"/>
    </row>
    <row r="22" spans="1:7" ht="15" x14ac:dyDescent="0.25">
      <c r="A22" s="20" t="s">
        <v>12</v>
      </c>
      <c r="B22" s="21"/>
      <c r="C22" s="21"/>
      <c r="D22" s="22"/>
      <c r="E22" s="9">
        <f>ROUNDDOWN(E3/22*15,0)</f>
        <v>0</v>
      </c>
      <c r="F22" s="1"/>
      <c r="G22" s="1"/>
    </row>
    <row r="23" spans="1:7" ht="15" x14ac:dyDescent="0.25">
      <c r="A23" s="17" t="s">
        <v>11</v>
      </c>
      <c r="B23" s="18"/>
      <c r="C23" s="18"/>
      <c r="D23" s="19"/>
      <c r="E23" s="9">
        <f>ROUND(E3/22*20,0)</f>
        <v>0</v>
      </c>
      <c r="F23" s="1"/>
      <c r="G23" s="1"/>
    </row>
    <row r="24" spans="1:7" ht="15" x14ac:dyDescent="0.25">
      <c r="A24" s="14"/>
      <c r="B24" s="15"/>
      <c r="C24" s="15"/>
      <c r="D24" s="16"/>
      <c r="E24" s="2"/>
      <c r="F24" s="3"/>
      <c r="G24" s="1"/>
    </row>
    <row r="25" spans="1:7" ht="15" x14ac:dyDescent="0.25">
      <c r="A25" s="14"/>
      <c r="B25" s="15"/>
      <c r="C25" s="15"/>
      <c r="D25" s="16"/>
      <c r="E25" s="2"/>
      <c r="F25" s="1"/>
      <c r="G25" s="1"/>
    </row>
    <row r="26" spans="1:7" ht="15" x14ac:dyDescent="0.25">
      <c r="A26" s="14"/>
      <c r="B26" s="15"/>
      <c r="C26" s="15"/>
      <c r="D26" s="16"/>
      <c r="E26" s="2"/>
      <c r="F26" s="1"/>
      <c r="G26" s="1"/>
    </row>
    <row r="27" spans="1:7" ht="15" x14ac:dyDescent="0.25">
      <c r="A27" s="14"/>
      <c r="B27" s="15"/>
      <c r="C27" s="15"/>
      <c r="D27" s="16"/>
      <c r="E27" s="2"/>
      <c r="F27" s="1"/>
      <c r="G27" s="1"/>
    </row>
    <row r="28" spans="1:7" ht="15" x14ac:dyDescent="0.25">
      <c r="A28" s="14"/>
      <c r="B28" s="15"/>
      <c r="C28" s="15"/>
      <c r="D28" s="16"/>
      <c r="E28" s="2"/>
      <c r="F28" s="1"/>
      <c r="G28" s="1"/>
    </row>
    <row r="29" spans="1:7" ht="15" x14ac:dyDescent="0.25">
      <c r="A29" s="14"/>
      <c r="B29" s="15"/>
      <c r="C29" s="15"/>
      <c r="D29" s="16"/>
      <c r="E29" s="2"/>
      <c r="F29" s="1"/>
      <c r="G29" s="1"/>
    </row>
    <row r="30" spans="1:7" ht="15" x14ac:dyDescent="0.25">
      <c r="A30" s="14"/>
      <c r="B30" s="15"/>
      <c r="C30" s="15"/>
      <c r="D30" s="16"/>
      <c r="E30" s="2"/>
      <c r="F30" s="1"/>
      <c r="G30" s="1"/>
    </row>
    <row r="31" spans="1:7" ht="15" x14ac:dyDescent="0.25">
      <c r="A31" s="14"/>
      <c r="B31" s="15"/>
      <c r="C31" s="15"/>
      <c r="D31" s="16"/>
      <c r="E31" s="2"/>
      <c r="F31" s="3"/>
      <c r="G31" s="1"/>
    </row>
    <row r="32" spans="1:7" ht="15" x14ac:dyDescent="0.25">
      <c r="A32" s="14"/>
      <c r="B32" s="15"/>
      <c r="C32" s="15"/>
      <c r="D32" s="16"/>
      <c r="E32" s="2"/>
      <c r="F32" s="1"/>
      <c r="G32" s="1"/>
    </row>
    <row r="33" spans="1:7" ht="15" x14ac:dyDescent="0.25">
      <c r="A33" s="14"/>
      <c r="B33" s="15"/>
      <c r="C33" s="15"/>
      <c r="D33" s="16"/>
      <c r="E33" s="2"/>
      <c r="F33" s="1"/>
      <c r="G33" s="1"/>
    </row>
    <row r="34" spans="1:7" ht="15" x14ac:dyDescent="0.25">
      <c r="A34" s="14"/>
      <c r="B34" s="15"/>
      <c r="C34" s="15"/>
      <c r="D34" s="16"/>
      <c r="E34" s="2"/>
      <c r="F34" s="1"/>
      <c r="G34" s="1"/>
    </row>
    <row r="35" spans="1:7" ht="15" x14ac:dyDescent="0.25">
      <c r="A35" s="14"/>
      <c r="B35" s="15"/>
      <c r="C35" s="15"/>
      <c r="D35" s="16"/>
      <c r="E35" s="2"/>
      <c r="F35" s="1"/>
      <c r="G35" s="1"/>
    </row>
    <row r="36" spans="1:7" ht="15" x14ac:dyDescent="0.25">
      <c r="A36" s="14"/>
      <c r="B36" s="15"/>
      <c r="C36" s="15"/>
      <c r="D36" s="16"/>
      <c r="E36" s="2"/>
      <c r="F36" s="1"/>
      <c r="G36" s="1"/>
    </row>
    <row r="37" spans="1:7" ht="15" x14ac:dyDescent="0.25">
      <c r="A37" s="14"/>
      <c r="B37" s="15"/>
      <c r="C37" s="15"/>
      <c r="D37" s="16"/>
      <c r="E37" s="2"/>
      <c r="F37" s="1"/>
      <c r="G37" s="1"/>
    </row>
    <row r="38" spans="1:7" ht="15" x14ac:dyDescent="0.25">
      <c r="A38" s="14"/>
      <c r="B38" s="15"/>
      <c r="C38" s="15"/>
      <c r="D38" s="16"/>
      <c r="E38" s="2"/>
      <c r="F38" s="1"/>
      <c r="G38" s="1"/>
    </row>
    <row r="39" spans="1:7" ht="15" x14ac:dyDescent="0.25">
      <c r="A39" s="14"/>
      <c r="B39" s="15"/>
      <c r="C39" s="15"/>
      <c r="D39" s="16"/>
      <c r="E39" s="2"/>
      <c r="F39" s="1"/>
      <c r="G39" s="1"/>
    </row>
    <row r="40" spans="1:7" ht="15" x14ac:dyDescent="0.25">
      <c r="A40" s="14"/>
      <c r="B40" s="15"/>
      <c r="C40" s="15"/>
      <c r="D40" s="16"/>
      <c r="E40" s="2"/>
      <c r="F40" s="1"/>
      <c r="G40" s="1"/>
    </row>
    <row r="41" spans="1:7" ht="15" x14ac:dyDescent="0.25">
      <c r="A41" s="14"/>
      <c r="B41" s="15"/>
      <c r="C41" s="15"/>
      <c r="D41" s="16"/>
      <c r="E41" s="2"/>
      <c r="F41" s="1"/>
      <c r="G41" s="1"/>
    </row>
    <row r="42" spans="1:7" ht="15" x14ac:dyDescent="0.25">
      <c r="A42" s="14"/>
      <c r="B42" s="15"/>
      <c r="C42" s="15"/>
      <c r="D42" s="16"/>
      <c r="E42" s="2"/>
      <c r="F42" s="1"/>
      <c r="G42" s="1"/>
    </row>
    <row r="43" spans="1:7" ht="15" x14ac:dyDescent="0.25">
      <c r="A43" s="14"/>
      <c r="B43" s="15"/>
      <c r="C43" s="15"/>
      <c r="D43" s="16"/>
      <c r="E43" s="2"/>
      <c r="F43" s="1"/>
      <c r="G43" s="1"/>
    </row>
    <row r="44" spans="1:7" ht="15" x14ac:dyDescent="0.25">
      <c r="A44" s="14"/>
      <c r="B44" s="15"/>
      <c r="C44" s="15"/>
      <c r="D44" s="16"/>
      <c r="E44" s="2"/>
      <c r="F44" s="1"/>
      <c r="G44" s="1"/>
    </row>
    <row r="45" spans="1:7" ht="15" x14ac:dyDescent="0.25">
      <c r="A45" s="14"/>
      <c r="B45" s="15"/>
      <c r="C45" s="15"/>
      <c r="D45" s="16"/>
      <c r="E45" s="2"/>
      <c r="F45" s="1"/>
      <c r="G45" s="1"/>
    </row>
    <row r="46" spans="1:7" ht="15" x14ac:dyDescent="0.25">
      <c r="A46" s="1" t="s">
        <v>13</v>
      </c>
      <c r="B46" s="1"/>
      <c r="C46" s="1"/>
      <c r="D46" s="1"/>
      <c r="E46" s="10">
        <f>SUM(E21:E45)</f>
        <v>0</v>
      </c>
      <c r="F46" s="1"/>
      <c r="G46" s="1"/>
    </row>
    <row r="47" spans="1:7" ht="15" x14ac:dyDescent="0.25">
      <c r="A47" s="1"/>
      <c r="B47" s="1"/>
      <c r="C47" s="1"/>
      <c r="D47" s="1"/>
      <c r="E47" s="1"/>
      <c r="F47" s="1"/>
      <c r="G47" s="1"/>
    </row>
    <row r="48" spans="1:7" ht="15.6" x14ac:dyDescent="0.3">
      <c r="A48" s="1" t="s">
        <v>14</v>
      </c>
      <c r="B48" s="1"/>
      <c r="C48" s="1"/>
      <c r="D48" s="1"/>
      <c r="E48" s="1"/>
      <c r="F48" s="11">
        <f>F17+E46</f>
        <v>0</v>
      </c>
      <c r="G48" s="1"/>
    </row>
    <row r="49" spans="1:7" ht="15" x14ac:dyDescent="0.25">
      <c r="A49" s="1"/>
      <c r="B49" s="1"/>
      <c r="C49" s="1"/>
      <c r="D49" s="1"/>
      <c r="E49" s="1"/>
      <c r="F49" s="1"/>
      <c r="G49" s="1"/>
    </row>
  </sheetData>
  <sheetProtection algorithmName="SHA-512" hashValue="WQvT0SME5wrF9To8QrNZ0f69pIuG17x1+Xlbq0XUr+Q1SA5MLfn3Yi2LF1jEAa/pzPpR0b8Y/DGXc9Lfk/vmBA==" saltValue="M9iwERyM0uJrg6QDp3ROyg==" spinCount="100000" sheet="1" objects="1" scenarios="1"/>
  <mergeCells count="27">
    <mergeCell ref="A43:D43"/>
    <mergeCell ref="A44:D44"/>
    <mergeCell ref="A45:D45"/>
    <mergeCell ref="A33:D33"/>
    <mergeCell ref="A34:D34"/>
    <mergeCell ref="A35:D35"/>
    <mergeCell ref="A36:D36"/>
    <mergeCell ref="A37:D37"/>
    <mergeCell ref="A38:D38"/>
    <mergeCell ref="A41:D41"/>
    <mergeCell ref="A42:D42"/>
    <mergeCell ref="B7:F7"/>
    <mergeCell ref="A39:D39"/>
    <mergeCell ref="A40:D40"/>
    <mergeCell ref="A27:D27"/>
    <mergeCell ref="A28:D28"/>
    <mergeCell ref="A29:D29"/>
    <mergeCell ref="A30:D30"/>
    <mergeCell ref="A31:D31"/>
    <mergeCell ref="A32:D32"/>
    <mergeCell ref="A21:D21"/>
    <mergeCell ref="A22:D22"/>
    <mergeCell ref="A23:D23"/>
    <mergeCell ref="A24:D24"/>
    <mergeCell ref="A25:D25"/>
    <mergeCell ref="A26:D26"/>
    <mergeCell ref="A20:B20"/>
  </mergeCells>
  <phoneticPr fontId="1" type="noConversion"/>
  <pageMargins left="0.78740157499999996" right="0.78740157499999996" top="0.984251969" bottom="0.984251969" header="0.4921259845" footer="0.4921259845"/>
  <pageSetup paperSize="9" orientation="portrait" horizontalDpi="4294967293" verticalDpi="4294967293" copies="2" r:id="rId1"/>
  <headerFooter alignWithMargins="0">
    <oddFooter>&amp;RThomas Krämer MS Eugendorf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locked="0" defaultSize="0" autoFill="0" autoLine="0" autoPict="0">
                <anchor moveWithCells="1">
                  <from>
                    <xdr:col>2</xdr:col>
                    <xdr:colOff>7620</xdr:colOff>
                    <xdr:row>19</xdr:row>
                    <xdr:rowOff>7620</xdr:rowOff>
                  </from>
                  <to>
                    <xdr:col>2</xdr:col>
                    <xdr:colOff>899160</xdr:colOff>
                    <xdr:row>19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50"/>
  <sheetViews>
    <sheetView view="pageLayout" zoomScaleNormal="100" workbookViewId="0">
      <selection activeCell="D1" sqref="D1"/>
    </sheetView>
  </sheetViews>
  <sheetFormatPr baseColWidth="10" defaultRowHeight="13.2" x14ac:dyDescent="0.25"/>
  <cols>
    <col min="1" max="5" width="13.77734375" customWidth="1"/>
    <col min="6" max="6" width="14.77734375" customWidth="1"/>
  </cols>
  <sheetData>
    <row r="1" spans="1:7" ht="15" x14ac:dyDescent="0.25">
      <c r="A1" s="1"/>
      <c r="B1" s="1"/>
      <c r="C1" s="1"/>
      <c r="D1" s="1"/>
      <c r="E1" s="1"/>
      <c r="F1" s="1"/>
      <c r="G1" s="1"/>
    </row>
    <row r="2" spans="1:7" ht="15" x14ac:dyDescent="0.25">
      <c r="A2" s="1"/>
      <c r="B2" s="1"/>
      <c r="C2" s="1"/>
      <c r="D2" s="1"/>
      <c r="E2" s="1"/>
      <c r="F2" s="1"/>
      <c r="G2" s="1"/>
    </row>
    <row r="3" spans="1:7" ht="15.6" x14ac:dyDescent="0.3">
      <c r="A3" s="1"/>
      <c r="B3" s="1" t="s">
        <v>4</v>
      </c>
      <c r="C3" s="1"/>
      <c r="D3" s="1"/>
      <c r="E3" s="4"/>
      <c r="F3" s="1" t="s">
        <v>5</v>
      </c>
      <c r="G3" s="1"/>
    </row>
    <row r="4" spans="1:7" ht="15" x14ac:dyDescent="0.25">
      <c r="A4" s="1"/>
      <c r="B4" s="1"/>
      <c r="C4" s="1"/>
      <c r="D4" s="1"/>
      <c r="E4" s="1"/>
      <c r="F4" s="1"/>
      <c r="G4" s="1"/>
    </row>
    <row r="5" spans="1:7" ht="15.6" x14ac:dyDescent="0.3">
      <c r="A5" s="5" t="s">
        <v>0</v>
      </c>
      <c r="B5" s="1"/>
      <c r="C5" s="6" t="s">
        <v>16</v>
      </c>
      <c r="D5" s="7" t="s">
        <v>1</v>
      </c>
      <c r="E5" s="8">
        <f>ROUNDDOWN(ROUND(E3/22,4)*1776,0)</f>
        <v>0</v>
      </c>
      <c r="F5" s="1" t="s">
        <v>2</v>
      </c>
      <c r="G5" s="1"/>
    </row>
    <row r="6" spans="1:7" ht="15" x14ac:dyDescent="0.25">
      <c r="A6" s="1"/>
      <c r="B6" s="1"/>
      <c r="C6" s="1"/>
      <c r="D6" s="1"/>
      <c r="E6" s="1"/>
      <c r="F6" s="1"/>
      <c r="G6" s="1"/>
    </row>
    <row r="7" spans="1:7" ht="15" x14ac:dyDescent="0.25">
      <c r="A7" s="1" t="s">
        <v>3</v>
      </c>
      <c r="B7" s="14"/>
      <c r="C7" s="15"/>
      <c r="D7" s="15"/>
      <c r="E7" s="15"/>
      <c r="F7" s="16"/>
      <c r="G7" s="1"/>
    </row>
    <row r="8" spans="1:7" ht="15" x14ac:dyDescent="0.25">
      <c r="A8" s="1"/>
      <c r="B8" s="1"/>
      <c r="C8" s="1"/>
      <c r="D8" s="1"/>
      <c r="E8" s="1"/>
      <c r="F8" s="1"/>
      <c r="G8" s="1"/>
    </row>
    <row r="9" spans="1:7" ht="15" x14ac:dyDescent="0.25">
      <c r="A9" s="1"/>
      <c r="B9" s="1"/>
      <c r="C9" s="1"/>
      <c r="D9" s="1"/>
      <c r="E9" s="1"/>
      <c r="F9" s="1"/>
      <c r="G9" s="1"/>
    </row>
    <row r="10" spans="1:7" ht="15" x14ac:dyDescent="0.25">
      <c r="A10" s="1"/>
      <c r="B10" s="1"/>
      <c r="C10" s="1"/>
      <c r="D10" s="1"/>
      <c r="E10" s="1"/>
      <c r="F10" s="1"/>
      <c r="G10" s="1"/>
    </row>
    <row r="11" spans="1:7" ht="15" x14ac:dyDescent="0.25">
      <c r="A11" s="1"/>
      <c r="B11" s="1"/>
      <c r="C11" s="1"/>
      <c r="D11" s="1"/>
      <c r="E11" s="1"/>
      <c r="F11" s="1"/>
      <c r="G11" s="1"/>
    </row>
    <row r="12" spans="1:7" ht="15" x14ac:dyDescent="0.25">
      <c r="A12" s="1"/>
      <c r="B12" s="1"/>
      <c r="C12" s="1"/>
      <c r="D12" s="1"/>
      <c r="E12" s="1"/>
      <c r="F12" s="1" t="s">
        <v>2</v>
      </c>
      <c r="G12" s="1"/>
    </row>
    <row r="13" spans="1:7" ht="15" x14ac:dyDescent="0.25">
      <c r="A13" s="1" t="s">
        <v>6</v>
      </c>
      <c r="B13" s="1"/>
      <c r="C13" s="1"/>
      <c r="D13" s="1"/>
      <c r="E13" s="1"/>
      <c r="F13" s="9">
        <f>ROUND(E3*37,0)</f>
        <v>0</v>
      </c>
      <c r="G13" s="1"/>
    </row>
    <row r="14" spans="1:7" ht="15" x14ac:dyDescent="0.25">
      <c r="A14" s="1"/>
      <c r="B14" s="1"/>
      <c r="C14" s="1"/>
      <c r="D14" s="1"/>
      <c r="E14" s="1"/>
      <c r="F14" s="1"/>
      <c r="G14" s="1"/>
    </row>
    <row r="15" spans="1:7" ht="15" x14ac:dyDescent="0.25">
      <c r="A15" s="1" t="s">
        <v>7</v>
      </c>
      <c r="B15" s="1"/>
      <c r="C15" s="1"/>
      <c r="D15" s="1"/>
      <c r="E15" s="1"/>
      <c r="F15" s="9">
        <f>ROUND(F13*5/6,0)</f>
        <v>0</v>
      </c>
      <c r="G15" s="1"/>
    </row>
    <row r="16" spans="1:7" ht="15" x14ac:dyDescent="0.25">
      <c r="A16" s="1"/>
      <c r="B16" s="1"/>
      <c r="C16" s="1"/>
      <c r="D16" s="1"/>
      <c r="E16" s="1"/>
      <c r="F16" s="1"/>
      <c r="G16" s="1"/>
    </row>
    <row r="17" spans="1:7" ht="15" x14ac:dyDescent="0.25">
      <c r="A17" s="1" t="s">
        <v>9</v>
      </c>
      <c r="B17" s="1"/>
      <c r="C17" s="1"/>
      <c r="D17" s="1"/>
      <c r="E17" s="1"/>
      <c r="F17" s="10">
        <f>F13+F15</f>
        <v>0</v>
      </c>
      <c r="G17" s="1"/>
    </row>
    <row r="18" spans="1:7" ht="15" x14ac:dyDescent="0.25">
      <c r="A18" s="1"/>
      <c r="B18" s="1"/>
      <c r="C18" s="1"/>
      <c r="D18" s="1"/>
      <c r="E18" s="1"/>
      <c r="F18" s="1"/>
      <c r="G18" s="1"/>
    </row>
    <row r="19" spans="1:7" ht="15" x14ac:dyDescent="0.25">
      <c r="A19" s="1" t="s">
        <v>8</v>
      </c>
      <c r="B19" s="1"/>
      <c r="C19" s="1"/>
      <c r="D19" s="1"/>
      <c r="E19" s="1"/>
      <c r="F19" s="10">
        <f>E5-F17</f>
        <v>0</v>
      </c>
      <c r="G19" s="1"/>
    </row>
    <row r="20" spans="1:7" ht="15" x14ac:dyDescent="0.25">
      <c r="A20" s="23" t="s">
        <v>15</v>
      </c>
      <c r="B20" s="23"/>
      <c r="C20" s="13" t="b">
        <v>0</v>
      </c>
      <c r="D20" s="9"/>
      <c r="E20" s="9">
        <f>IF(C20,66,0)</f>
        <v>0</v>
      </c>
      <c r="F20" s="12"/>
      <c r="G20" s="1"/>
    </row>
    <row r="21" spans="1:7" ht="15" x14ac:dyDescent="0.25">
      <c r="A21" s="17" t="s">
        <v>10</v>
      </c>
      <c r="B21" s="18"/>
      <c r="C21" s="18"/>
      <c r="D21" s="19"/>
      <c r="E21" s="9">
        <f>ROUND(E3/22*100,0)</f>
        <v>0</v>
      </c>
      <c r="F21" s="1"/>
      <c r="G21" s="1"/>
    </row>
    <row r="22" spans="1:7" ht="15" x14ac:dyDescent="0.25">
      <c r="A22" s="20" t="s">
        <v>12</v>
      </c>
      <c r="B22" s="21"/>
      <c r="C22" s="21"/>
      <c r="D22" s="22"/>
      <c r="E22" s="9">
        <f>ROUNDDOWN(E3/22*15,0)</f>
        <v>0</v>
      </c>
      <c r="F22" s="1"/>
      <c r="G22" s="1"/>
    </row>
    <row r="23" spans="1:7" ht="15" x14ac:dyDescent="0.25">
      <c r="A23" s="17" t="s">
        <v>11</v>
      </c>
      <c r="B23" s="18"/>
      <c r="C23" s="18"/>
      <c r="D23" s="19"/>
      <c r="E23" s="9">
        <f>ROUND(E3/22*20,0)</f>
        <v>0</v>
      </c>
      <c r="F23" s="1"/>
      <c r="G23" s="1"/>
    </row>
    <row r="24" spans="1:7" ht="15" x14ac:dyDescent="0.25">
      <c r="A24" s="14"/>
      <c r="B24" s="15"/>
      <c r="C24" s="15"/>
      <c r="D24" s="16"/>
      <c r="E24" s="2"/>
      <c r="F24" s="1"/>
      <c r="G24" s="1"/>
    </row>
    <row r="25" spans="1:7" ht="15" x14ac:dyDescent="0.25">
      <c r="A25" s="14"/>
      <c r="B25" s="15"/>
      <c r="C25" s="15"/>
      <c r="D25" s="16"/>
      <c r="E25" s="2"/>
      <c r="F25" s="1"/>
      <c r="G25" s="1"/>
    </row>
    <row r="26" spans="1:7" ht="15" x14ac:dyDescent="0.25">
      <c r="A26" s="14"/>
      <c r="B26" s="15"/>
      <c r="C26" s="15"/>
      <c r="D26" s="16"/>
      <c r="E26" s="2"/>
      <c r="F26" s="1"/>
      <c r="G26" s="1"/>
    </row>
    <row r="27" spans="1:7" ht="15" x14ac:dyDescent="0.25">
      <c r="A27" s="14"/>
      <c r="B27" s="15"/>
      <c r="C27" s="15"/>
      <c r="D27" s="16"/>
      <c r="E27" s="2"/>
      <c r="F27" s="1"/>
      <c r="G27" s="1"/>
    </row>
    <row r="28" spans="1:7" ht="15" x14ac:dyDescent="0.25">
      <c r="A28" s="14"/>
      <c r="B28" s="15"/>
      <c r="C28" s="15"/>
      <c r="D28" s="16"/>
      <c r="E28" s="2"/>
      <c r="F28" s="1"/>
      <c r="G28" s="1"/>
    </row>
    <row r="29" spans="1:7" ht="15" x14ac:dyDescent="0.25">
      <c r="A29" s="14"/>
      <c r="B29" s="15"/>
      <c r="C29" s="15"/>
      <c r="D29" s="16"/>
      <c r="E29" s="2"/>
      <c r="F29" s="1"/>
      <c r="G29" s="1"/>
    </row>
    <row r="30" spans="1:7" ht="15" x14ac:dyDescent="0.25">
      <c r="A30" s="14"/>
      <c r="B30" s="15"/>
      <c r="C30" s="15"/>
      <c r="D30" s="16"/>
      <c r="E30" s="2"/>
      <c r="F30" s="1"/>
      <c r="G30" s="1"/>
    </row>
    <row r="31" spans="1:7" ht="15" x14ac:dyDescent="0.25">
      <c r="A31" s="14"/>
      <c r="B31" s="15"/>
      <c r="C31" s="15"/>
      <c r="D31" s="16"/>
      <c r="E31" s="2"/>
      <c r="F31" s="1"/>
      <c r="G31" s="1"/>
    </row>
    <row r="32" spans="1:7" ht="15" x14ac:dyDescent="0.25">
      <c r="A32" s="14"/>
      <c r="B32" s="15"/>
      <c r="C32" s="15"/>
      <c r="D32" s="16"/>
      <c r="E32" s="2"/>
      <c r="F32" s="1"/>
      <c r="G32" s="1"/>
    </row>
    <row r="33" spans="1:7" ht="15" x14ac:dyDescent="0.25">
      <c r="A33" s="14"/>
      <c r="B33" s="15"/>
      <c r="C33" s="15"/>
      <c r="D33" s="16"/>
      <c r="E33" s="2"/>
      <c r="F33" s="1"/>
      <c r="G33" s="1"/>
    </row>
    <row r="34" spans="1:7" ht="15" x14ac:dyDescent="0.25">
      <c r="A34" s="14"/>
      <c r="B34" s="15"/>
      <c r="C34" s="15"/>
      <c r="D34" s="16"/>
      <c r="E34" s="2"/>
      <c r="F34" s="1"/>
      <c r="G34" s="1"/>
    </row>
    <row r="35" spans="1:7" ht="15" x14ac:dyDescent="0.25">
      <c r="A35" s="14"/>
      <c r="B35" s="15"/>
      <c r="C35" s="15"/>
      <c r="D35" s="16"/>
      <c r="E35" s="2"/>
      <c r="F35" s="1"/>
      <c r="G35" s="1"/>
    </row>
    <row r="36" spans="1:7" ht="15" x14ac:dyDescent="0.25">
      <c r="A36" s="14"/>
      <c r="B36" s="15"/>
      <c r="C36" s="15"/>
      <c r="D36" s="16"/>
      <c r="E36" s="2"/>
      <c r="F36" s="1"/>
      <c r="G36" s="1"/>
    </row>
    <row r="37" spans="1:7" ht="15" x14ac:dyDescent="0.25">
      <c r="A37" s="14"/>
      <c r="B37" s="15"/>
      <c r="C37" s="15"/>
      <c r="D37" s="16"/>
      <c r="E37" s="2"/>
      <c r="F37" s="1"/>
      <c r="G37" s="1"/>
    </row>
    <row r="38" spans="1:7" ht="15" x14ac:dyDescent="0.25">
      <c r="A38" s="14"/>
      <c r="B38" s="15"/>
      <c r="C38" s="15"/>
      <c r="D38" s="16"/>
      <c r="E38" s="2"/>
      <c r="F38" s="1"/>
      <c r="G38" s="1"/>
    </row>
    <row r="39" spans="1:7" ht="15" x14ac:dyDescent="0.25">
      <c r="A39" s="14"/>
      <c r="B39" s="15"/>
      <c r="C39" s="15"/>
      <c r="D39" s="16"/>
      <c r="E39" s="2"/>
      <c r="F39" s="1"/>
      <c r="G39" s="1"/>
    </row>
    <row r="40" spans="1:7" ht="15" x14ac:dyDescent="0.25">
      <c r="A40" s="14"/>
      <c r="B40" s="15"/>
      <c r="C40" s="15"/>
      <c r="D40" s="16"/>
      <c r="E40" s="2"/>
      <c r="F40" s="1"/>
      <c r="G40" s="1"/>
    </row>
    <row r="41" spans="1:7" ht="15" x14ac:dyDescent="0.25">
      <c r="A41" s="14"/>
      <c r="B41" s="15"/>
      <c r="C41" s="15"/>
      <c r="D41" s="16"/>
      <c r="E41" s="2"/>
      <c r="F41" s="1"/>
      <c r="G41" s="1"/>
    </row>
    <row r="42" spans="1:7" ht="15" x14ac:dyDescent="0.25">
      <c r="A42" s="14"/>
      <c r="B42" s="15"/>
      <c r="C42" s="15"/>
      <c r="D42" s="16"/>
      <c r="E42" s="2"/>
      <c r="F42" s="1"/>
      <c r="G42" s="1"/>
    </row>
    <row r="43" spans="1:7" ht="15" x14ac:dyDescent="0.25">
      <c r="A43" s="14"/>
      <c r="B43" s="15"/>
      <c r="C43" s="15"/>
      <c r="D43" s="16"/>
      <c r="E43" s="2"/>
      <c r="F43" s="1"/>
      <c r="G43" s="1"/>
    </row>
    <row r="44" spans="1:7" ht="15" x14ac:dyDescent="0.25">
      <c r="A44" s="14"/>
      <c r="B44" s="15"/>
      <c r="C44" s="15"/>
      <c r="D44" s="16"/>
      <c r="E44" s="2"/>
      <c r="F44" s="1"/>
      <c r="G44" s="1"/>
    </row>
    <row r="45" spans="1:7" ht="15" x14ac:dyDescent="0.25">
      <c r="A45" s="14"/>
      <c r="B45" s="15"/>
      <c r="C45" s="15"/>
      <c r="D45" s="16"/>
      <c r="E45" s="2"/>
      <c r="F45" s="1"/>
      <c r="G45" s="1"/>
    </row>
    <row r="46" spans="1:7" ht="15" x14ac:dyDescent="0.25">
      <c r="A46" s="1" t="s">
        <v>13</v>
      </c>
      <c r="B46" s="1"/>
      <c r="C46" s="1"/>
      <c r="D46" s="1"/>
      <c r="E46" s="10">
        <f>SUM(E21:E45)</f>
        <v>0</v>
      </c>
      <c r="F46" s="1"/>
      <c r="G46" s="1"/>
    </row>
    <row r="47" spans="1:7" ht="15" x14ac:dyDescent="0.25">
      <c r="A47" s="1"/>
      <c r="B47" s="1"/>
      <c r="C47" s="1"/>
      <c r="D47" s="1"/>
      <c r="E47" s="1"/>
      <c r="F47" s="1"/>
      <c r="G47" s="1"/>
    </row>
    <row r="48" spans="1:7" ht="15.6" x14ac:dyDescent="0.3">
      <c r="A48" s="1" t="s">
        <v>14</v>
      </c>
      <c r="B48" s="1"/>
      <c r="C48" s="1"/>
      <c r="D48" s="1"/>
      <c r="E48" s="1"/>
      <c r="F48" s="11">
        <f>F17+E46</f>
        <v>0</v>
      </c>
      <c r="G48" s="1"/>
    </row>
    <row r="49" spans="1:7" ht="15" x14ac:dyDescent="0.25">
      <c r="A49" s="1"/>
      <c r="B49" s="1"/>
      <c r="C49" s="1"/>
      <c r="D49" s="1"/>
      <c r="E49" s="1"/>
      <c r="F49" s="1"/>
      <c r="G49" s="1"/>
    </row>
    <row r="50" spans="1:7" ht="15" x14ac:dyDescent="0.25">
      <c r="A50" s="1"/>
      <c r="B50" s="1"/>
      <c r="C50" s="1"/>
      <c r="D50" s="1"/>
      <c r="E50" s="1"/>
      <c r="F50" s="1"/>
      <c r="G50" s="1"/>
    </row>
  </sheetData>
  <sheetProtection algorithmName="SHA-512" hashValue="L2mbn3t8w2LvIvbibRhKpAoMZZHLENk3cNUEkaZVSh/bZyv4It8GhgxytsWzGM1uh62Ezc1JqW29MuKHuepoSQ==" saltValue="LqYCK+NCIR086b+4RGFzMg==" spinCount="100000" sheet="1" objects="1" scenarios="1"/>
  <mergeCells count="27">
    <mergeCell ref="A20:B20"/>
    <mergeCell ref="A22:D22"/>
    <mergeCell ref="A23:D23"/>
    <mergeCell ref="A24:D24"/>
    <mergeCell ref="A25:D25"/>
    <mergeCell ref="A21:D21"/>
    <mergeCell ref="A26:D26"/>
    <mergeCell ref="A44:D44"/>
    <mergeCell ref="A45:D45"/>
    <mergeCell ref="B7:F7"/>
    <mergeCell ref="A33:D33"/>
    <mergeCell ref="A34:D34"/>
    <mergeCell ref="A35:D35"/>
    <mergeCell ref="A36:D36"/>
    <mergeCell ref="A37:D37"/>
    <mergeCell ref="A38:D38"/>
    <mergeCell ref="A27:D27"/>
    <mergeCell ref="A28:D28"/>
    <mergeCell ref="A29:D29"/>
    <mergeCell ref="A30:D30"/>
    <mergeCell ref="A31:D31"/>
    <mergeCell ref="A32:D32"/>
    <mergeCell ref="A40:D40"/>
    <mergeCell ref="A41:D41"/>
    <mergeCell ref="A39:D39"/>
    <mergeCell ref="A42:D42"/>
    <mergeCell ref="A43:D43"/>
  </mergeCells>
  <pageMargins left="0.7" right="0.7" top="0.78740157499999996" bottom="0.78740157499999996" header="0.3" footer="0.3"/>
  <pageSetup paperSize="9" orientation="portrait" horizontalDpi="4294967293" verticalDpi="4294967293" copies="2" r:id="rId1"/>
  <headerFooter>
    <oddHeader xml:space="preserve">&amp;C
</oddHeader>
    <oddFooter>&amp;RThomas Krämer MS Eugendorf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locked="0" defaultSize="0" autoFill="0" autoLine="0" autoPict="0">
                <anchor moveWithCells="1">
                  <from>
                    <xdr:col>2</xdr:col>
                    <xdr:colOff>7620</xdr:colOff>
                    <xdr:row>19</xdr:row>
                    <xdr:rowOff>7620</xdr:rowOff>
                  </from>
                  <to>
                    <xdr:col>2</xdr:col>
                    <xdr:colOff>899160</xdr:colOff>
                    <xdr:row>19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MS-PTS nach dem 28.2.1983</vt:lpstr>
      <vt:lpstr>MS-PTS vor dem 1.3.1983</vt:lpstr>
      <vt:lpstr>VS-ASO nach dem 28.2.1983</vt:lpstr>
      <vt:lpstr>VS-ASO vor dem 1.3.1983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Krämer Thomas</dc:creator>
  <cp:lastModifiedBy>Christine Haslauer</cp:lastModifiedBy>
  <cp:lastPrinted>2024-08-31T10:18:54Z</cp:lastPrinted>
  <dcterms:created xsi:type="dcterms:W3CDTF">2011-09-09T15:23:55Z</dcterms:created>
  <dcterms:modified xsi:type="dcterms:W3CDTF">2025-09-04T09:59:01Z</dcterms:modified>
</cp:coreProperties>
</file>